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3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<sst xmlns="http://schemas.openxmlformats.org/spreadsheetml/2006/main" count="140" uniqueCount="105">
  <si>
    <t>序号</t>
  </si>
  <si>
    <t>项目名称</t>
  </si>
  <si>
    <t>品牌</t>
  </si>
  <si>
    <t>型号</t>
  </si>
  <si>
    <t>项目特征</t>
  </si>
  <si>
    <t>工程量</t>
  </si>
  <si>
    <t>单位</t>
  </si>
  <si>
    <t>综合单价</t>
  </si>
  <si>
    <t>合价</t>
  </si>
  <si>
    <t>备注</t>
  </si>
  <si>
    <t>一、大会议室音视频系统</t>
  </si>
  <si>
    <t>LED模组</t>
  </si>
  <si>
    <t>京东方</t>
  </si>
  <si>
    <t>BTQ018</t>
  </si>
  <si>
    <t>1.屏幕尺寸4.16*1.6米，像素点间距：≤1.86mm，模组尺寸：320*160
2.★采用SMD表贴三合一纯黑灯技术，像素点间距：≤1.86mm，像素密度：≥288906点/㎡。
3.成像原理：LED主动式发光，像素组成与排列方式：1R1G1B，竖向线性排列。
4.可视角度：按照SJ/T 11281-2017发光二极管(LED)显示屏测试方法标准中的屏体视角测量要求与方法测得数据:水平视角大于178°垂直视角大于178°。
5.★中央法线上亮度=100cd/m2 白场时，水平视角 80°时亮度衰减率≤10%,垂直视角60°时亮度衰减率≤10%
6.★平整度≤0.05mm，亮度：≥1020cd/㎡，0-100%任意可调。
7.★刷新率：支持通过配套软件调节刷新率的设置选项，刷新率760Hz-7680Hz
8.对比度：≥10000：1，防护等级：IP65。
9.★亮度均匀性（校正后）：≥99.3%，发光点中心距偏：≤0.9%。
10.驱动与控制方式：一体化驱动设计，恒流驱动，动态扫描，同步控制，点点对应
11.亮度调节：支持通过配套软件0-100%多级调节，设置亮度定时调节，及通过亮度传感器自动调节（手动/自动/软件任意调节）支持HDR高动态范围图像技术显示。
12.低亮高灰：支持 EPWM 灰阶控制技术提升低灰视觉效果;支持软件实现0-100%不同亮度情况下，灰度12-16bits任意设置：100%亮度@16bits，50%亮度@14bits，20%亮度@12bits。
13.像素点失控（坏点或盲点）率：≤1/2000000，无连续失控点。
14.模组智能储存：模组含智能存储电路，可以存储模组生产信息参数、运行参数等等，存储容量≥16kb
15.★色温、色域：2000K-15000K连续可调，可设冷色、暖色、标准等多档白场调节。色域≥120%NTSC
16.★可以支持HDR显示，画面延时：≤300ns 。
17.显示屏拍照等级：≥10bits。屏体正面为黑色哑光处理，反光率小于1%
18.★波长与亮度误差：按SJ/11141-20175.10.4规定；C级≤5nm,LED的各色光的波长误差在±1nm之内，LED的各色光的亮度误差在5%之内。
19.电流增益调节级别：≥8位。
20.★3D画面显示：屏体可以支持配置3D视频处理器、换帧频率120Hz时的3D画面显示。
21.★屏体可承受≥5000N拉力，可承受≥45000N压力。
22.长时间没有使用屏体，屏体可以通过屏体控制系统来实现除湿模式，即使屏体从10%到100%亮度逐步显示，可以满足除湿效果。
23.坏点监测：具有坏点监测功能，自动告警，方便快速维护。
24.响应时间：纳秒级，急速响应不拖尾、无鬼影。
25.模组间的相对错位值≤0.1mm，模组间拼缝与间隙≤0.1mm。
26.★灯珠外层具备透明哑光保护层，采用纳米涂覆技术，阻隔灯珠与外部的接触，材质硬度等级HRC8级，灯珠表面使用无划痕。
27.平均无故障测试：平均无故障使用时间不低于200000h。
28.电源；产品使用无风扇静音设计并带PFC功能的开关电源，功率因素≥0.95。
29.★LED显示屏在60秒内通过1500V交流电通电测试，AC峰值漏电电流小于等于5mA。
30.平均修复时间（MTTR）：3次故障修好时间检测、故障处理后工作正常，产品无任何异常、报错，平均修复时间≤5分钟。
31.振动试验符合IEC60068-2-64:2008标准要求，在10Hz-55Hz-10Hz、振幅0.35mm、每一轴向循环扫频5次、每次震动持续时间10min条件下测试后，产品外观、功能都正常。
32.绝缘电阻试验：电源插头或电源引入端子与外壳裸露金属部件之间的绝缘电阻在正常大气条件下应≥100MΩ，湿热条件下应≥2MΩ。
33.耐压试验：电源插头或电源引入端与外壳裸露金属部件之间，应承受1.5KV交流电压/历时1min的抗电强度试验，应无击穿和飞弧现象。
34.接地电阻测试：根据GB4943.1-2011信息技术设备安全标准对设备进行接地电阻测试试验 输入地线-接地远端 测试限制≤100mΩ。
35.着火危险试验（UL94标准）：PCB板、线材、电源、连接件、面罩：V-0级。
36.产品满足噪声要求，在温度25℃、温度40%RH、大气压力100.2Kpa条件时，LED显示屏工作状态下要求≤10 db，距离产品四周的1m处最大噪声声压＜1db。
37.盐雾测试：按照GB/T 2423.17-2008标准的试验方法做盐雾试验，产品在温度35℃、盐雾为浓度5%的NaCl溶液、PH值7.0、连续喷雾2小时后静置22小时为1个循环周期/总共3个循环周期的条件下试验后，产品外观无生锈现象，可以无故障运行。
38.★符合IEC 62471：2006标准的光生物安全及蓝光危害评估检测的无危害类要求（豁免级），具备防蓝光护眼模式。蓝光对皮肤和眼睛紫外线危害、宽波段的光源对视网膜危害、蓝光对皮肤表面及角膜和视网膜的曝辐射值检测均达到无危害等级要求。
39.抗干扰：运行稳定，不收外界各射频电磁场的干扰。
40.坏点监测：具有坏点监测功能，自动告警，方便快速维护。
41.具有列下消隐功能，倍频刷新率提升21418倍，低灰偏色改善
42.★ UV紫外线：辐照强度：0.76W/㎡.nm@340nm 温度：60℃。冷凝温度：50℃、24循环、288h判定标准：试验后，样品外观无异常，符合5级。
43.跌落：符合GB4943.1-2011信息技术设备安全标准对设备进行跌落试验的要求。
44.以上1-43项技术参数数据值须提供通过同时印有ilac-MRA/CNAS/CMA标志认证第三方专业检测机构出具的检测报告证明文件并加盖设备制造商公章，并提供原厂家针对本项目的授权和质保函证明文件。
45.★本项目所投屏体必须通过国家CCC强制认证要求，不接受OEM产品，要求CCC证书中的认证委托人、产品生产者、生产企业三者名称须为同一公司，并提供证明文件加盖设备制造商公章。
46.投标产品制造商获得电子元件有害物质控制管理体系认证证书（扫描件加盖制造商公章）
47.投标产品品牌获得由国家市场监督管理总局颁发的“中国质量奖”证书（扫描件加盖制造商公章）。</t>
  </si>
  <si>
    <t>平方</t>
  </si>
  <si>
    <t>4.16*1.6</t>
  </si>
  <si>
    <t>电源</t>
  </si>
  <si>
    <t>创联</t>
  </si>
  <si>
    <t>200AF-5V</t>
  </si>
  <si>
    <t>输出5V，额定功率200W</t>
  </si>
  <si>
    <t>台</t>
  </si>
  <si>
    <t>接收卡</t>
  </si>
  <si>
    <t>诺瓦</t>
  </si>
  <si>
    <t>DH7512-S</t>
  </si>
  <si>
    <t>1.单卡最大带载 512×512像素，最多支持 24 组RGB 并行数据；
2.支持色彩管理，将显示色域在多个色域之间自由切换，使显示屏色彩更精准。
3.支持18Bit+,使LED显示屏灰阶提升4倍，有效处理低亮时灰度丢失问题，使图像显示更细腻。
4.采用 12 个标准HUB75接口，具有高稳定性和高可靠性，适用于多种环境的搭建；
5.支持逐点亮色度校正，可以对每个灯点的亮度和色度进行校正，有效消除色差，使整屏的亮度和色度达到高度均匀一致，提高显示屏的画质（响应条件  需要提供第三方检测机构出具的CNAS、 CMA、ilac-MRA的检测报告 ，需加盖生产厂家公章）
6.快速亮暗线调节在调试软件上进行快速亮暗线调节，快速解决因箱体及模组拼接造成的显示屏亮暗线，调节过程中即时生效，简单易用。
7.配合支持 3D 功能的独立主控，在软件或独立主控的操作面板上开启 3D 功能，并设置 3D 参数，使画面显示 3D 效果。
8.▲Mapping功能开启，每个箱体上会显示数字，清楚告诉您当前箱体是哪个网口下的哪张接收卡，直观的看到显示屏连接状况。从此让箱体排查变得轻松简单，快速定位问题箱体，再也无需再爬上爬下，根据走线更改连屏文件即可（响应条件  需要提供第三方检测机构出具的CNAS、 CMA、ilac-MRA的检测报告 ，需加盖生产厂家公章）
9.支持预存画面设置，可以将指定图片设置为显示屏的开机、网线断开或无视频源信号时的画面或者最后一帧画面
10.▲可以监测自身的温度和电压，无需其他外设，在软件上可以查看接收卡的温度和电压，检测发送设备与接收卡间或接收卡与接收卡间的网络通讯质量，记录错误包数，协助排除网络通讯隐患，（响应条件  需要提供第三方检测机构出具的CNAS、 CMA、ilac-MRA的检测报告 ，需加盖生产厂家公章）
11.支持误码率监测接收卡间通讯时传输链路上的数据丢包情况；
12.支持可以回读接收卡的固件程序并保存到本地，软件可以回读接收卡配置参数并保存到本地
13.通过主备冗余机制增加接收卡间网线级联的可靠性。主备级联线路中，当其中一条线路出现故障时，另一条线路会即时工作，保证显示屏正常工作
14.通过软件在接收卡上保存两份接收卡配置参数，其中一份作为备份参数，
15.通过电源指示灯和状态指示灯不同闪烁状态可以判断，屏体工作状态，无需软件
16.★可配合多功能卡，实现当温度高于设定值时，自动断电，或打开风扇空调降低温度，保证屏体安全（响应条件  需要提供第三方检测机构出具的CNAS、 CMA、ilac-MRA的检测报告 ，需加盖生产厂家公章）
17.▲为保证产品的智能化，需提供智能LED显示屏运行状态监控系统和监控方法相关证书复印件，加盖生产厂家公章；</t>
  </si>
  <si>
    <t>张</t>
  </si>
  <si>
    <t>视频处理器</t>
  </si>
  <si>
    <t>V1060N</t>
  </si>
  <si>
    <r>
      <rPr>
        <sz val="10"/>
        <color rgb="FF000000"/>
        <rFont val="Microsoft YaHei"/>
        <charset val="134"/>
      </rPr>
      <t xml:space="preserve">1.支持常见的视频接口，包括 1 路 3G-SDI，2 路 HDMI1.3，1 路 DVI，1路选配VGA子卡。
2.支持选配投屏输入子卡2.0，子卡支持AP/WIFI无线模式，可实现手机，电脑的无线投屏和U盘播放。 </t>
    </r>
    <r>
      <rPr>
        <sz val="10"/>
        <color rgb="FF000000"/>
        <rFont val="Wingdings 2"/>
        <charset val="134"/>
      </rPr>
      <t></t>
    </r>
    <r>
      <rPr>
        <sz val="10"/>
        <color rgb="FF000000"/>
        <rFont val="Microsoft YaHei"/>
        <charset val="134"/>
      </rPr>
      <t xml:space="preserve"> 
3.支持 3 个窗口和 1 路 OSD。 </t>
    </r>
    <r>
      <rPr>
        <sz val="10"/>
        <color rgb="FF000000"/>
        <rFont val="Wingdings 2"/>
        <charset val="134"/>
      </rPr>
      <t></t>
    </r>
    <r>
      <rPr>
        <sz val="10"/>
        <color rgb="FF000000"/>
        <rFont val="Microsoft YaHei"/>
        <charset val="134"/>
      </rPr>
      <t xml:space="preserve"> 
4.支持快捷配屏和高级配屏功能。 </t>
    </r>
    <r>
      <rPr>
        <sz val="10"/>
        <color rgb="FF000000"/>
        <rFont val="Wingdings 2"/>
        <charset val="134"/>
      </rPr>
      <t></t>
    </r>
    <r>
      <rPr>
        <sz val="10"/>
        <color rgb="FF000000"/>
        <rFont val="Microsoft YaHei"/>
        <charset val="134"/>
      </rPr>
      <t xml:space="preserve"> 
5.支持 HDMI、DVI 输入分辨率自定义调节。 </t>
    </r>
    <r>
      <rPr>
        <sz val="10"/>
        <color rgb="FF000000"/>
        <rFont val="Wingdings 2"/>
        <charset val="134"/>
      </rPr>
      <t></t>
    </r>
    <r>
      <rPr>
        <sz val="10"/>
        <color rgb="FF000000"/>
        <rFont val="Microsoft YaHei"/>
        <charset val="134"/>
      </rPr>
      <t xml:space="preserve"> 
6.支持设备间备份设置。 </t>
    </r>
    <r>
      <rPr>
        <sz val="10"/>
        <color rgb="FF000000"/>
        <rFont val="Wingdings 2"/>
        <charset val="134"/>
      </rPr>
      <t></t>
    </r>
    <r>
      <rPr>
        <sz val="10"/>
        <color rgb="FF000000"/>
        <rFont val="Microsoft YaHei"/>
        <charset val="134"/>
      </rPr>
      <t xml:space="preserve"> 
7.视频输出最大带载高达 390 万像素。 </t>
    </r>
    <r>
      <rPr>
        <sz val="10"/>
        <color rgb="FF000000"/>
        <rFont val="Wingdings 2"/>
        <charset val="134"/>
      </rPr>
      <t></t>
    </r>
    <r>
      <rPr>
        <sz val="10"/>
        <color rgb="FF000000"/>
        <rFont val="Microsoft YaHei"/>
        <charset val="134"/>
      </rPr>
      <t xml:space="preserve"> </t>
    </r>
    <r>
      <rPr>
        <sz val="10"/>
        <color rgb="FF000000"/>
        <rFont val="Wingdings 2"/>
        <charset val="134"/>
      </rPr>
      <t></t>
    </r>
    <r>
      <rPr>
        <sz val="10"/>
        <color rgb="FF000000"/>
        <rFont val="Microsoft YaHei"/>
        <charset val="134"/>
      </rPr>
      <t xml:space="preserve"> 
8.★支持一键将优先级最低的窗口全屏自动缩放，增强产品实用性能。 提供CNAS第三方检测报告并加盖厂家鲜章）</t>
    </r>
    <r>
      <rPr>
        <sz val="10"/>
        <color rgb="FF000000"/>
        <rFont val="Wingdings 2"/>
        <charset val="134"/>
      </rPr>
      <t></t>
    </r>
    <r>
      <rPr>
        <sz val="10"/>
        <color rgb="FF000000"/>
        <rFont val="Microsoft YaHei"/>
        <charset val="134"/>
      </rPr>
      <t xml:space="preserve"> 
9.支持创建 10 个用户场景作为模板保存，方便使用。 </t>
    </r>
    <r>
      <rPr>
        <sz val="10"/>
        <color rgb="FF000000"/>
        <rFont val="Wingdings 2"/>
        <charset val="134"/>
      </rPr>
      <t></t>
    </r>
    <r>
      <rPr>
        <sz val="10"/>
        <color rgb="FF000000"/>
        <rFont val="Microsoft YaHei"/>
        <charset val="134"/>
      </rPr>
      <t xml:space="preserve"> 
10.扩展子卡支持 AP+WiFi 无线模式，可实现手机，电脑的无线投屏。
11.支持创建 10 个用户场景作为模板保存，方便使用。（提供CNAS第三方检测报告并加盖厂家鲜章）
12.▲产品本身集成视频处理器与发送卡于一体。（可提供《二合一嵌入式软件著作权证书》表明产品本身技术的优先性）
13.▲支持逐点亮色度校正技术，校正过程快速高效，支持直接现场校正；（提供逐点亮色度校正证书）
14.提供厂家3C认证证书。
15.提供LED显示屏控制软件和播放软件计算机软件著作权证书。</t>
    </r>
  </si>
  <si>
    <t>配电箱</t>
  </si>
  <si>
    <t>不带PLC 20KW</t>
  </si>
  <si>
    <t>套</t>
  </si>
  <si>
    <t>屏体线材</t>
  </si>
  <si>
    <t>屏体结构</t>
  </si>
  <si>
    <t>小计</t>
  </si>
  <si>
    <t>二、计算机网络系统</t>
  </si>
  <si>
    <t>网关</t>
  </si>
  <si>
    <t>锐捷</t>
  </si>
  <si>
    <t>RG-NBR6205-E V2</t>
  </si>
  <si>
    <t>1、★标准1U设备，非X86多核硬件体系架构，固化千兆电口≥8个，千兆光口 ≥1个， 2个USB口，提供官网参数截图；
2、内存≥2G，并可配置1TB硬盘； 
3、★典型配置吞吐量≥1.5GB，用户规模≥500终端，提供官网参数截图；
4、为保证在多条外网线路情况下带宽的合理分配使用，设备必须支持多链路负载均衡；
5、为满足数据包按照用户指定的策略进行转发，必须支持策略路由，如：一个策略可以指定从某个网络发出的数据包只能转发到某个特定的接口；
6、内置无线控制器功能，直接管理AP，最大支持管理64个AP。支持常规防火墙功能；
7、支持特定外部网络资源和内部特定用户的免认证功能。
8、设备能够发现私接路由（或者共享软件等）共享网络的行为
9、能够实时看到各级流控策略的状态：包括所属线路、瞬时速率、通道占用比例、用户数、保证带宽、最大带宽、启用状态等。
10、支持通过抑制P2P流量，能够有对P2P软件进行限速从而避免流量浪费，提升外网带宽利用率。
11、为方便用户远程接入，设备需支持SSL VPN，并提供200路免费SSL VPN接入授权； 
12、★为方便新建项目开局，要求设备支持对全网同品牌设备进行统一的发现，并通过网关对交换、AP、AC进行集中化的调试，避免各区域分别调试的麻烦。提供设备配置截图作为证明，如需要依赖于外部软件实现，需免费提供软件，并提供相应软件配置截图。
13、提供有效的工信部电信设备进网许可证和3C认证证书;</t>
  </si>
  <si>
    <t>AP接入交换机</t>
  </si>
  <si>
    <t>RG-NBS3100-24GT4SFP-P</t>
  </si>
  <si>
    <t xml:space="preserve">1、标准1U设备，支持固化千兆电口≥24个，固化千兆光口≥4个，交换容量≥336Gbps，包转发率≥42Mpps，提供官网截图
2、支持PoE供电口≥24个，整机输出功率≥370W, 单口最大输出功率≥30W，提供官网截图
3、为了方便设备的运维，支持通过APP进行远程管理PoE，支持远程重启PoE端口；
4、支持生成树 STP / RSTP ; 提高容错能力，保证网络的稳定运行和链路的负载均衡，合理使用网络通道，提供冗余链路利用率。
5、支持静态链路聚合
6、支持端口镜像，一对一镜像，多对一镜像
7、支持DHCP Snooping；很好的避免了上网终端从非法DHCP服务器分配的IP地址，引起的网络异常或安全隐患
8、支持VLAN划分，最大支持4094个VLAN
9、★支持高效节能以太网（EEE），端口如果在连续一段时间之内空闲，系统会将该端口设置为节能模式，当有报文收发时再通过定时发送的监听码流唤醒端口恢复业务，达到节能的效果，提供官网截图
10、★支持防雷等级≥6KV，提供官网截图
11、工作温度范围0ºC ~ 50ºC。
12、提供电信设备进网许可证证书；
13、提供国家自愿性认证CQC认证书；
A0-承希科技谭小波15657663615:
</t>
  </si>
  <si>
    <t>网络接入交换机</t>
  </si>
  <si>
    <t>RG-NBS5200-24GT4XS</t>
  </si>
  <si>
    <t>1、★固化端口：≥24个10/100/1000Mbps电口，≥4个SFP+光口，提供官网截图证明；
2、★交换容量≥336Gbps，包转发率≥108Mpps，提供官网截图证明；
3、为避免网络被异常流量和突发流量波及导致网络瘫痪，要求设备支持QOS，支持端口流量限速
4、支持专门针对CPU的保护机制，能够针对发往CPU处理的各种报文进行流量控制和优先级处理，保护交换机在各种环境下稳定工作； 
5、支持标准的ACL、支持基于IP/MAC扩展的ACL；
6、符合国家低碳环保等政策要求，支持IEEE 802.3az标准的EEE节能技术；
7、★为方便新建项目开局，要求设备支持对全网同品牌设备进行统一的发现，并通过网关对交换、AP、AC进行集中化的调试，避免各区域分别调试的麻烦。提供设备配置截图作为证明，如需要依赖于外部软件实现，需免费提供软件，并提供相应软件配置截图作为证明；
8、工作温度范围0℃ ~ 50℃。
9、提供电信设备进网许可证证书；
10、提供国家强制认证CCC认证书；</t>
  </si>
  <si>
    <t>无线AP</t>
  </si>
  <si>
    <t>RG-RAP2260（E）</t>
  </si>
  <si>
    <t>1、★支持标准802.11ax 、802.11ac wave2、wave1、802.11a/b/g/n协议，提供官网截图证明；
2、★支持双频四流,整机最大接入速率3200Mbps，提供官网截图证明；
3、★支持蓝牙5.0（Ble），提供官网截图证明；
4、实配1个10/100/1000/2500Mbps Base-T以太网口,1个10/100/1000Mbps Base-T以太网口；
5、支持PoE以太网供电（支持802.3at兼容供电）和本地供电（DC 12V），整机功耗小于25.4W；
6、支持云AC管理，支持云AC三层漫游保留测试权力。
7、支持APP本地或者远程统一运维管理，能够呈现设备的在线状态、相关网络拓扑、无线功能配置等。
8、要求所投产品可以通过同一品牌的网管软件实现：在线状态查询、配置修改，无线用户终端详情：包含用户mac地址、信号强度、频段、总流量、终端os类型、终端厂商等，实配网管平台；
9、★要求所投产品支持网管平台集中管理，实配网管平台，出现设备掉线、CPU状态、内存状态等问题通过微信告警推送，提供功能截图；
10、★为方便新建项目开局，要求设备支持对全网同品牌设备整网一体化统一组网，并通过网关对交换、AP、AC进行集中化的调试，避免各区域分别调试的麻烦。如需要依赖于外部软件实现，需免费提供软件，并提供相应软件配置截图作为证明；
11、能够提供和型号一致的无线电信号核准证</t>
  </si>
  <si>
    <t>光模块</t>
  </si>
  <si>
    <t>SFP-SM1310</t>
  </si>
  <si>
    <t>1.千兆单模SFP光模块，波长1310nm，最大传输距离10km
2.为方便后期维护，要求所投产品须与所投交换机均为同一品牌</t>
  </si>
  <si>
    <t>监控平台</t>
  </si>
  <si>
    <t>RG-R-view</t>
  </si>
  <si>
    <t>1、要求所投产品可以展示流量异常告警；
2、支持体现网络质量，做到全网的整体监控；
3、支持显示网络出口实时上下行速率；
4、支持AP负载状态查看
5、支持空闲/普通/满载/过载和网络流量应用排名与分布；
6、支持显示局域网内设备在线/离线情况；
7、要求所投软件与网络设备统一品牌。</t>
  </si>
  <si>
    <t>配线架</t>
  </si>
  <si>
    <t>爱普华顿</t>
  </si>
  <si>
    <t>AP-6-04-24X</t>
  </si>
  <si>
    <t>配线架金属材质：全钢架结构+黑色喷塑 
配线架塑料材质：PBT工程塑料、PC聚碳酸酯、ABS工程塑料 
IDC打线端子：磷青铜镀镍 
镀金层厚度：50µm 
配线架模块类型：6口一体式模块*4组 
RJ45端口：可连接1-24根跳线
接线端子类型：IDC与110双用端子，可卡接导体为0.4～0.6mm 
安装性：19英寸标准机架式设备 
配线架背部理线功能：配线架背部含1*24折叠式金属理线板 
安装方式：使用配线架包装内标配螺丝安装于机架内 
维护方式：打开机柜后门从背部进行维护 
安装高度：1U 
频率范围：0～250MHz 
工作电压：125V 
耐压：750V 
插入损耗：0.4dB@250MHz 
绝缘电阻：初始值≥100MΩ，恒定湿热试验后≥100MΩ 
插入力：≤20N 
拔出力：≥20N 
连接器链接效果：50N 60±5s 
RJ45卡接次数：≥750次 
接线端子卡接次数：≥250次
使用温度：-40～70℃ 
湿度：85%（温度85℃±3℃） 
★提供UL认证复印件并加盖原厂公章
★提供投标产品型号的ETL连接点认证证书复印件并加盖原厂公章
★提供信息产业信息传输线质量监督检验中心出具的投标产品型号六类非屏蔽信道及永久链路检测报告复印件并加盖原厂公章
★提供生产厂商ISO9001、ISO14001、OHSAS18001管理体系认证复印件并加盖原厂公章</t>
  </si>
  <si>
    <t>个</t>
  </si>
  <si>
    <t>理线架</t>
  </si>
  <si>
    <t>AP-J-01-LG-12</t>
  </si>
  <si>
    <t>理线器整体材质：钢架+黑色喷塑 
安装高度：1U 
安装方式：机柜螺丝安装 
使用温度： -20～70℃ 
湿度：85%（温度85℃±3℃）</t>
  </si>
  <si>
    <t>跳线</t>
  </si>
  <si>
    <t>AP-6-02-3</t>
  </si>
  <si>
    <t>水晶头塑料材质：聚碳酸酯（PC） 
跳线接头类型：注塑RJ45端子-注塑RJ45端子 
跳线线缆类型：24AWG对绞芯线 （多股）
跳线线缆护套材质：PVC 
跳线线缆外径：6.0±0.3mm 
跳线线缆阻抗类型：100±15Ω 
连接方式：RJ45端插接RJ45配线架  
跳线弯曲半径：≥4D(D：跳线外径) 
适用信号：六类非屏蔽信道 
使用温度：-20～70℃ 
湿度：85%（温度85℃±3℃） 
★提供信息产业信息传输线质量监督检验中心出具的投标产品型号六类非屏蔽信道检测报告复印件并加盖原厂公章</t>
  </si>
  <si>
    <t>根</t>
  </si>
  <si>
    <t>机柜</t>
  </si>
  <si>
    <t>图腾</t>
  </si>
  <si>
    <t xml:space="preserve"> G26622</t>
  </si>
  <si>
    <t>尺寸：宽600mm深600mm高1166mm
标准配置:固定板1块风扇组件1套(除600深机柜配2只风扇外其余配4只)，重型脚轮4只方螺母螺钉20套，支脚4只，内六角扳手1支。
标
准:符合ANSI/EIAR3-310-DIEC297-2DIN41494;PART1,DIN41494;PART7,GB/T30472-92;兼容ETSI标
承载:静载800KG(带支架）
防护等级:IP20
主要材料:方孔调与安装梁:耐指纹敷铝锌板其余优质冷扎板。
厚度:方条2.0mm安装梁1.5mm;其余1.2mm。</t>
  </si>
  <si>
    <t>PDU</t>
  </si>
  <si>
    <t>公牛</t>
  </si>
  <si>
    <t>GNE1080</t>
  </si>
  <si>
    <t>8位防雷多功能工业排插</t>
  </si>
  <si>
    <t>辅材</t>
  </si>
  <si>
    <t>\</t>
  </si>
  <si>
    <t>安装设备所需的配件（机柜螺丝，线缆标签，尼龙轧带）等</t>
  </si>
  <si>
    <t>批</t>
  </si>
  <si>
    <t>三、小会议室（四选一）</t>
  </si>
  <si>
    <t>75英寸商显大屏</t>
  </si>
  <si>
    <t>皓丽</t>
  </si>
  <si>
    <t>75P5</t>
  </si>
  <si>
    <t>75英寸4K-IPS商用级别屏幕，自带安卓系统，支持无线同屏，含挂架，具备轻会议模式和电视娱乐两种模式，便捷切换，
1.纯商显，运用于会议室，展示厅，展览室和多种商用场合
2.超高清显示，画质细腻
3.无广告，无需等待
4.超大屏幕，超级视野
5.便捷无线投屏，解决复杂布线烦恼，支持4K同屏</t>
  </si>
  <si>
    <t>无线同屏器</t>
  </si>
  <si>
    <t xml:space="preserve"> HT-2</t>
  </si>
  <si>
    <t>发射端：无线传屏（PaPa发射器）USB Dongle （Toofifi）
笔记本电脑或者台式电脑接上这个设备可以把笔记本或者台式电脑的画面同屏到大屏上，而且大屏可以反向控制电脑，增加会议的交互性，高效，实现方式简单快捷</t>
  </si>
  <si>
    <t>四、视频监控系统</t>
  </si>
  <si>
    <t>半球摄像头</t>
  </si>
  <si>
    <t>海康威视</t>
  </si>
  <si>
    <t>DS-2CD234CXP-B</t>
  </si>
  <si>
    <t xml:space="preserve">400万白光全彩海螺型网络摄像机
最高分辨率可达2560 × 1440 @25 fps
支持用户登录锁定机制，及密码复杂度提示
支持SmartIR，防止夜间红外过曝
支持背光补偿，强光抑制，3D数字降噪，数字宽动态，适应不同环境
支持ROI感兴趣区域增强编码
支持开放型网络视频接口，ISAPI，SDK，GB28181协议，支持萤石平台接入
1个内置麦克风
智能补光，支持白光/红外双补光，红外光最远可达30 m，暖光最远可达20 m
符合IP66防尘防水设计，可靠性高
传感器类型：1/2.7" Progressive Scan CMOS
 最低照度：彩色：0.005 Lux @（F1.2, AGC ON），0 Lux with IR
 最大图像尺寸：2560 × 1440
 宽动态：数字宽动态
 调节角度：水平：0°~360°，垂直：0°~75°，旋转：0°~360° 
焦距&amp;视场角：2.8 mm：水平视场角：94°，垂直视场角：49°，对角视场角：114°
4 mm，水平视场角：70°，垂直视场角：35°，对角视场角：85°
6 mm，水平视场角：46°，垂直视场角：24°，对角视场角：54°
8 mm，水平视场角：43°，垂直视场角：24°，对角视场角：50°  
红外波长范围：850 nm
 防补光过曝：支持
 补光灯类型：智能补光，可切换白光灯、红外灯
 补光距离：红外光最远可达30 m，白光最远可达20 m  
视频压缩标准：主码流：H.265/H.264
子码流：H.265/H.264/MJPEG 
音频：1个内置麦克风
 网络：1个RJ45 10 M/100 M自适应以太网口 
存储温湿度：-30 ℃~60 ℃，湿度小于95%（无凝结）
 启动及工作温湿度：-30 ℃~60 ℃，湿度小于95%（无凝结）
 恢复出厂设置：支持客户端或浏览器恢复
 供电方式：DC：12 V ± 25%，支持防反接保护
PoE：IEEE 802.3af，CLASS 3
 电流及功耗：DC：12 V，0.42 A，最大功耗：5 W
PoE： IEEE 802.3af，CLASS 3，最大功耗：6.5 W
 电源接口类型：Ø5.5 mm圆口
 产品尺寸：Ø110 × 93 mm
防护：IP66 </t>
  </si>
  <si>
    <t>录像机</t>
  </si>
  <si>
    <t>DS-7816-R4</t>
  </si>
  <si>
    <t>【硬件规格】
1.5U标准机架式2盘位网络硬盘录像机，ATX电源
支持满配8TB硬盘（总容量可达16TB)
1个HDMI接口、1个VGA接口，异源输出，可支持4K输出
1个10M/100M/1000Mbps网口
1个USB2.0接口、1个USB3.0接口
报警IO接口：8路报警输入，2路报警输出
【产品性能】
输入带宽：256Mbps
输出带宽：160Mbps
接入能力：16路H.264、H.265格式高清码流接入
解码能力：最大支持8×1080P</t>
  </si>
  <si>
    <t>硬盘</t>
  </si>
  <si>
    <t>WD</t>
  </si>
  <si>
    <t xml:space="preserve">4TB容量，3.5英寸 SATA 3.0接口，5400RPM
单硬盘支持多达32个摄像头的高清流
高达128MiB缓冲区，流畅存储视频有效防止丢帧
24×7全天候高效稳定运行
年度工作负载等级为180TB/年
MTBF可达1,000,000小时
高级格式（AF）512e扇区技术，保障硬盘扇区4K对齐
</t>
  </si>
  <si>
    <t>块</t>
  </si>
  <si>
    <t>可保存录像30天</t>
  </si>
  <si>
    <t>安装相机等需要的其他材料</t>
  </si>
  <si>
    <t>设备材料费</t>
  </si>
  <si>
    <t>系统集成费</t>
  </si>
  <si>
    <t>总计</t>
  </si>
</sst>
</file>

<file path=xl/styles.xml><?xml version="1.0" encoding="utf-8"?>
<styleSheet xmlns="http://schemas.openxmlformats.org/spreadsheetml/2006/main">
  <numFmts count="5">
    <numFmt numFmtId="7" formatCode="&quot;￥&quot;#,##0.00;&quot;￥&quot;\-#,##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b/>
      <sz val="11"/>
      <color theme="1"/>
      <name val="微软雅黑"/>
      <charset val="134"/>
    </font>
    <font>
      <b/>
      <sz val="11"/>
      <color theme="1"/>
      <name val="宋体"/>
      <charset val="134"/>
      <scheme val="minor"/>
    </font>
    <font>
      <b/>
      <sz val="10"/>
      <color theme="1"/>
      <name val="微软雅黑"/>
      <charset val="134"/>
    </font>
    <font>
      <sz val="10"/>
      <color theme="1"/>
      <name val="宋体"/>
      <charset val="134"/>
      <scheme val="minor"/>
    </font>
    <font>
      <sz val="9"/>
      <color theme="1"/>
      <name val="微软雅黑"/>
      <charset val="134"/>
    </font>
    <font>
      <sz val="10"/>
      <color theme="1"/>
      <name val="微软雅黑"/>
      <charset val="134"/>
    </font>
    <font>
      <b/>
      <sz val="11"/>
      <color rgb="FF000000"/>
      <name val="Microsoft YaHei"/>
      <charset val="134"/>
    </font>
    <font>
      <sz val="10"/>
      <color rgb="FF000000"/>
      <name val="Microsoft YaHei"/>
      <charset val="134"/>
    </font>
    <font>
      <b/>
      <sz val="10"/>
      <color rgb="FF000000"/>
      <name val="Microsoft YaHei"/>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color rgb="FF000000"/>
      <name val="Wingdings 2"/>
      <charset val="134"/>
    </font>
  </fonts>
  <fills count="35">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rgb="FF5A5A5A"/>
      </left>
      <right style="thin">
        <color rgb="FFFFFFFF"/>
      </right>
      <top style="thin">
        <color rgb="FF5A5A5A"/>
      </top>
      <bottom style="thin">
        <color rgb="FF5A5A5A"/>
      </bottom>
      <diagonal/>
    </border>
    <border>
      <left style="thin">
        <color rgb="FFFFFFFF"/>
      </left>
      <right style="thin">
        <color rgb="FFFFFFFF"/>
      </right>
      <top style="thin">
        <color rgb="FF5A5A5A"/>
      </top>
      <bottom style="thin">
        <color rgb="FF5A5A5A"/>
      </bottom>
      <diagonal/>
    </border>
    <border>
      <left style="thin">
        <color rgb="FF5A5A5A"/>
      </left>
      <right style="thin">
        <color rgb="FFE6E6E6"/>
      </right>
      <top/>
      <bottom style="thin">
        <color rgb="FFE6E6E6"/>
      </bottom>
      <diagonal/>
    </border>
    <border>
      <left style="thin">
        <color rgb="FFE6E6E6"/>
      </left>
      <right style="thin">
        <color rgb="FFE6E6E6"/>
      </right>
      <top/>
      <bottom style="thin">
        <color rgb="FFE6E6E6"/>
      </bottom>
      <diagonal/>
    </border>
    <border>
      <left style="thin">
        <color rgb="FF5A5A5A"/>
      </left>
      <right style="thin">
        <color rgb="FFE6E6E6"/>
      </right>
      <top style="thin">
        <color rgb="FFE6E6E6"/>
      </top>
      <bottom style="thin">
        <color rgb="FFE6E6E6"/>
      </bottom>
      <diagonal/>
    </border>
    <border>
      <left style="thin">
        <color rgb="FFE6E6E6"/>
      </left>
      <right style="thin">
        <color rgb="FFE6E6E6"/>
      </right>
      <top style="thin">
        <color rgb="FFE6E6E6"/>
      </top>
      <bottom style="thin">
        <color rgb="FFE6E6E6"/>
      </bottom>
      <diagonal/>
    </border>
    <border>
      <left style="thin">
        <color rgb="FF5A5A5A"/>
      </left>
      <right style="thin">
        <color rgb="FFE6E6E6"/>
      </right>
      <top style="thin">
        <color rgb="FFE6E6E6"/>
      </top>
      <bottom style="thin">
        <color rgb="FF5A5A5A"/>
      </bottom>
      <diagonal/>
    </border>
    <border>
      <left style="thin">
        <color rgb="FFE6E6E6"/>
      </left>
      <right style="thin">
        <color rgb="FFE6E6E6"/>
      </right>
      <top style="thin">
        <color rgb="FFE6E6E6"/>
      </top>
      <bottom style="thin">
        <color rgb="FF5A5A5A"/>
      </bottom>
      <diagonal/>
    </border>
    <border>
      <left style="thin">
        <color rgb="FFFFFFFF"/>
      </left>
      <right style="thin">
        <color rgb="FF5A5A5A"/>
      </right>
      <top style="thin">
        <color rgb="FF5A5A5A"/>
      </top>
      <bottom style="thin">
        <color rgb="FF5A5A5A"/>
      </bottom>
      <diagonal/>
    </border>
    <border>
      <left style="thin">
        <color rgb="FFE6E6E6"/>
      </left>
      <right style="thin">
        <color rgb="FF5A5A5A"/>
      </right>
      <top/>
      <bottom style="thin">
        <color rgb="FFE6E6E6"/>
      </bottom>
      <diagonal/>
    </border>
    <border>
      <left style="thin">
        <color rgb="FFE6E6E6"/>
      </left>
      <right style="thin">
        <color rgb="FF5A5A5A"/>
      </right>
      <top style="thin">
        <color rgb="FFE6E6E6"/>
      </top>
      <bottom style="thin">
        <color rgb="FFE6E6E6"/>
      </bottom>
      <diagonal/>
    </border>
    <border>
      <left style="thin">
        <color rgb="FFE6E6E6"/>
      </left>
      <right style="thin">
        <color rgb="FF5A5A5A"/>
      </right>
      <top style="thin">
        <color rgb="FFE6E6E6"/>
      </top>
      <bottom style="thin">
        <color rgb="FF5A5A5A"/>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4" borderId="0" applyNumberFormat="0" applyBorder="0" applyAlignment="0" applyProtection="0">
      <alignment vertical="center"/>
    </xf>
    <xf numFmtId="0" fontId="11" fillId="5"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6" borderId="0" applyNumberFormat="0" applyBorder="0" applyAlignment="0" applyProtection="0">
      <alignment vertical="center"/>
    </xf>
    <xf numFmtId="0" fontId="12" fillId="7" borderId="0" applyNumberFormat="0" applyBorder="0" applyAlignment="0" applyProtection="0">
      <alignment vertical="center"/>
    </xf>
    <xf numFmtId="43" fontId="0" fillId="0" borderId="0" applyFont="0" applyFill="0" applyBorder="0" applyAlignment="0" applyProtection="0">
      <alignment vertical="center"/>
    </xf>
    <xf numFmtId="0" fontId="13" fillId="8"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9" borderId="14" applyNumberFormat="0" applyFont="0" applyAlignment="0" applyProtection="0">
      <alignment vertical="center"/>
    </xf>
    <xf numFmtId="0" fontId="13" fillId="10"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5" applyNumberFormat="0" applyFill="0" applyAlignment="0" applyProtection="0">
      <alignment vertical="center"/>
    </xf>
    <xf numFmtId="0" fontId="21" fillId="0" borderId="15" applyNumberFormat="0" applyFill="0" applyAlignment="0" applyProtection="0">
      <alignment vertical="center"/>
    </xf>
    <xf numFmtId="0" fontId="13" fillId="11" borderId="0" applyNumberFormat="0" applyBorder="0" applyAlignment="0" applyProtection="0">
      <alignment vertical="center"/>
    </xf>
    <xf numFmtId="0" fontId="16" fillId="0" borderId="16" applyNumberFormat="0" applyFill="0" applyAlignment="0" applyProtection="0">
      <alignment vertical="center"/>
    </xf>
    <xf numFmtId="0" fontId="13" fillId="12" borderId="0" applyNumberFormat="0" applyBorder="0" applyAlignment="0" applyProtection="0">
      <alignment vertical="center"/>
    </xf>
    <xf numFmtId="0" fontId="22" fillId="13" borderId="17" applyNumberFormat="0" applyAlignment="0" applyProtection="0">
      <alignment vertical="center"/>
    </xf>
    <xf numFmtId="0" fontId="23" fillId="13" borderId="13" applyNumberFormat="0" applyAlignment="0" applyProtection="0">
      <alignment vertical="center"/>
    </xf>
    <xf numFmtId="0" fontId="24" fillId="14" borderId="18" applyNumberFormat="0" applyAlignment="0" applyProtection="0">
      <alignment vertical="center"/>
    </xf>
    <xf numFmtId="0" fontId="10" fillId="15" borderId="0" applyNumberFormat="0" applyBorder="0" applyAlignment="0" applyProtection="0">
      <alignment vertical="center"/>
    </xf>
    <xf numFmtId="0" fontId="13" fillId="16" borderId="0" applyNumberFormat="0" applyBorder="0" applyAlignment="0" applyProtection="0">
      <alignment vertical="center"/>
    </xf>
    <xf numFmtId="0" fontId="25" fillId="0" borderId="19" applyNumberFormat="0" applyFill="0" applyAlignment="0" applyProtection="0">
      <alignment vertical="center"/>
    </xf>
    <xf numFmtId="0" fontId="26" fillId="0" borderId="20" applyNumberFormat="0" applyFill="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10" fillId="19" borderId="0" applyNumberFormat="0" applyBorder="0" applyAlignment="0" applyProtection="0">
      <alignment vertical="center"/>
    </xf>
    <xf numFmtId="0" fontId="13"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29" fillId="0" borderId="0">
      <alignment vertical="center"/>
    </xf>
    <xf numFmtId="0" fontId="10" fillId="30" borderId="0" applyNumberFormat="0" applyBorder="0" applyAlignment="0" applyProtection="0">
      <alignment vertical="center"/>
    </xf>
    <xf numFmtId="0" fontId="13" fillId="31" borderId="0" applyNumberFormat="0" applyBorder="0" applyAlignment="0" applyProtection="0">
      <alignment vertical="center"/>
    </xf>
    <xf numFmtId="0" fontId="13" fillId="32" borderId="0" applyNumberFormat="0" applyBorder="0" applyAlignment="0" applyProtection="0">
      <alignment vertical="center"/>
    </xf>
    <xf numFmtId="0" fontId="10" fillId="33" borderId="0" applyNumberFormat="0" applyBorder="0" applyAlignment="0" applyProtection="0">
      <alignment vertical="center"/>
    </xf>
    <xf numFmtId="0" fontId="13" fillId="34" borderId="0" applyNumberFormat="0" applyBorder="0" applyAlignment="0" applyProtection="0">
      <alignment vertical="center"/>
    </xf>
    <xf numFmtId="0" fontId="29" fillId="0" borderId="0">
      <alignment vertical="center"/>
    </xf>
  </cellStyleXfs>
  <cellXfs count="31">
    <xf numFmtId="0" fontId="0" fillId="0" borderId="0" xfId="0">
      <alignment vertical="center"/>
    </xf>
    <xf numFmtId="0" fontId="1" fillId="0" borderId="0" xfId="0" applyFont="1" applyAlignment="1">
      <alignment horizontal="center" vertical="center"/>
    </xf>
    <xf numFmtId="0" fontId="1" fillId="0" borderId="0" xfId="0" applyFont="1" applyFill="1" applyAlignment="1">
      <alignment horizontal="left" vertical="center"/>
    </xf>
    <xf numFmtId="0" fontId="2" fillId="0" borderId="0" xfId="0" applyFont="1">
      <alignment vertical="center"/>
    </xf>
    <xf numFmtId="0" fontId="3" fillId="0" borderId="0" xfId="0" applyFont="1" applyFill="1" applyAlignment="1">
      <alignment horizontal="left" vertical="center"/>
    </xf>
    <xf numFmtId="0" fontId="3" fillId="0" borderId="0" xfId="0" applyFont="1" applyAlignment="1">
      <alignment horizontal="center" vertical="center"/>
    </xf>
    <xf numFmtId="0" fontId="4" fillId="0" borderId="0" xfId="0" applyFont="1">
      <alignment vertical="center"/>
    </xf>
    <xf numFmtId="0" fontId="5" fillId="0" borderId="0" xfId="0"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wrapText="1"/>
    </xf>
    <xf numFmtId="7" fontId="6"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7" fontId="7" fillId="2" borderId="2" xfId="0" applyNumberFormat="1" applyFont="1" applyFill="1" applyBorder="1" applyAlignment="1">
      <alignment horizontal="center" vertical="center" wrapText="1"/>
    </xf>
    <xf numFmtId="0" fontId="8"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7" fontId="9" fillId="3" borderId="4" xfId="0" applyNumberFormat="1"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6" xfId="0" applyFont="1" applyFill="1" applyBorder="1" applyAlignment="1">
      <alignment horizontal="left" vertical="center" wrapText="1"/>
    </xf>
    <xf numFmtId="7" fontId="8" fillId="3" borderId="6" xfId="0" applyNumberFormat="1" applyFont="1" applyFill="1" applyBorder="1" applyAlignment="1">
      <alignment horizontal="center" vertical="center" wrapText="1"/>
    </xf>
    <xf numFmtId="0" fontId="9" fillId="3" borderId="6" xfId="0" applyFont="1" applyFill="1" applyBorder="1" applyAlignment="1">
      <alignment horizontal="center" vertical="center" wrapText="1"/>
    </xf>
    <xf numFmtId="7" fontId="9" fillId="3" borderId="6" xfId="0" applyNumberFormat="1" applyFont="1" applyFill="1" applyBorder="1" applyAlignment="1">
      <alignment horizontal="center" vertical="center" wrapText="1"/>
    </xf>
    <xf numFmtId="0" fontId="8"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7" fontId="9" fillId="3" borderId="8" xfId="0" applyNumberFormat="1" applyFont="1" applyFill="1" applyBorder="1" applyAlignment="1">
      <alignment horizontal="center" vertical="center" wrapText="1"/>
    </xf>
    <xf numFmtId="0" fontId="7" fillId="2" borderId="9"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11"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customXml" Target="../customXml/item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C38"/>
  <sheetViews>
    <sheetView tabSelected="1" view="pageBreakPreview" zoomScaleNormal="100" workbookViewId="0">
      <pane ySplit="1" topLeftCell="A35" activePane="bottomLeft" state="frozen"/>
      <selection/>
      <selection pane="bottomLeft" activeCell="F39" sqref="F39"/>
    </sheetView>
  </sheetViews>
  <sheetFormatPr defaultColWidth="16.6296296296296" defaultRowHeight="26" customHeight="1"/>
  <cols>
    <col min="1" max="1" width="6.67592592592593" style="8" customWidth="1"/>
    <col min="2" max="2" width="12.3796296296296" style="8" customWidth="1"/>
    <col min="3" max="3" width="7.12962962962963" style="8" customWidth="1"/>
    <col min="4" max="4" width="13.6296296296296" style="8" customWidth="1"/>
    <col min="5" max="5" width="45" style="9" customWidth="1"/>
    <col min="6" max="6" width="8.50925925925926" style="8" customWidth="1"/>
    <col min="7" max="7" width="6.67592592592593" style="8" customWidth="1"/>
    <col min="8" max="8" width="11.5555555555556" style="10" customWidth="1"/>
    <col min="9" max="9" width="15.7777777777778" style="10" customWidth="1"/>
    <col min="10" max="10" width="12.3796296296296" style="8" customWidth="1"/>
    <col min="11" max="16382" width="16.6296296296296" style="8" customWidth="1"/>
    <col min="16383" max="16384" width="16.6296296296296" style="8"/>
  </cols>
  <sheetData>
    <row r="1" s="1" customFormat="1" customHeight="1" spans="1:10">
      <c r="A1" s="11" t="s">
        <v>0</v>
      </c>
      <c r="B1" s="12" t="s">
        <v>1</v>
      </c>
      <c r="C1" s="12" t="s">
        <v>2</v>
      </c>
      <c r="D1" s="12" t="s">
        <v>3</v>
      </c>
      <c r="E1" s="12" t="s">
        <v>4</v>
      </c>
      <c r="F1" s="12" t="s">
        <v>5</v>
      </c>
      <c r="G1" s="12" t="s">
        <v>6</v>
      </c>
      <c r="H1" s="13" t="s">
        <v>7</v>
      </c>
      <c r="I1" s="13" t="s">
        <v>8</v>
      </c>
      <c r="J1" s="26" t="s">
        <v>9</v>
      </c>
    </row>
    <row r="2" s="2" customFormat="1" customHeight="1" spans="1:10">
      <c r="A2" s="14">
        <v>1</v>
      </c>
      <c r="B2" s="15" t="s">
        <v>10</v>
      </c>
      <c r="C2" s="15"/>
      <c r="D2" s="15"/>
      <c r="E2" s="15"/>
      <c r="F2" s="15"/>
      <c r="G2" s="15"/>
      <c r="H2" s="16"/>
      <c r="I2" s="16"/>
      <c r="J2" s="27"/>
    </row>
    <row r="3" customHeight="1" spans="1:10">
      <c r="A3" s="17">
        <v>2</v>
      </c>
      <c r="B3" s="18" t="s">
        <v>11</v>
      </c>
      <c r="C3" s="18" t="s">
        <v>12</v>
      </c>
      <c r="D3" s="18" t="s">
        <v>13</v>
      </c>
      <c r="E3" s="19" t="s">
        <v>14</v>
      </c>
      <c r="F3" s="18">
        <v>6.66</v>
      </c>
      <c r="G3" s="18" t="s">
        <v>15</v>
      </c>
      <c r="H3" s="20">
        <v>6055</v>
      </c>
      <c r="I3" s="20">
        <f t="shared" ref="I3:I9" si="0">H3*F3</f>
        <v>40326.3</v>
      </c>
      <c r="J3" s="28" t="s">
        <v>16</v>
      </c>
    </row>
    <row r="4" customHeight="1" spans="1:10">
      <c r="A4" s="17">
        <v>3</v>
      </c>
      <c r="B4" s="18" t="s">
        <v>17</v>
      </c>
      <c r="C4" s="18" t="s">
        <v>18</v>
      </c>
      <c r="D4" s="18" t="s">
        <v>19</v>
      </c>
      <c r="E4" s="19" t="s">
        <v>20</v>
      </c>
      <c r="F4" s="18">
        <v>33</v>
      </c>
      <c r="G4" s="18" t="s">
        <v>21</v>
      </c>
      <c r="H4" s="20">
        <v>85</v>
      </c>
      <c r="I4" s="20">
        <f t="shared" si="0"/>
        <v>2805</v>
      </c>
      <c r="J4" s="28"/>
    </row>
    <row r="5" customHeight="1" spans="1:10">
      <c r="A5" s="17">
        <v>4</v>
      </c>
      <c r="B5" s="18" t="s">
        <v>22</v>
      </c>
      <c r="C5" s="18" t="s">
        <v>23</v>
      </c>
      <c r="D5" s="18" t="s">
        <v>24</v>
      </c>
      <c r="E5" s="19" t="s">
        <v>25</v>
      </c>
      <c r="F5" s="18">
        <v>30</v>
      </c>
      <c r="G5" s="18" t="s">
        <v>26</v>
      </c>
      <c r="H5" s="20">
        <v>207</v>
      </c>
      <c r="I5" s="20">
        <f t="shared" si="0"/>
        <v>6210</v>
      </c>
      <c r="J5" s="28"/>
    </row>
    <row r="6" customHeight="1" spans="1:10">
      <c r="A6" s="17">
        <v>5</v>
      </c>
      <c r="B6" s="18" t="s">
        <v>27</v>
      </c>
      <c r="C6" s="18" t="s">
        <v>23</v>
      </c>
      <c r="D6" s="18" t="s">
        <v>28</v>
      </c>
      <c r="E6" s="19" t="s">
        <v>29</v>
      </c>
      <c r="F6" s="18">
        <v>1</v>
      </c>
      <c r="G6" s="18" t="s">
        <v>21</v>
      </c>
      <c r="H6" s="20">
        <v>4184</v>
      </c>
      <c r="I6" s="20">
        <f t="shared" si="0"/>
        <v>4184</v>
      </c>
      <c r="J6" s="28"/>
    </row>
    <row r="7" customHeight="1" spans="1:10">
      <c r="A7" s="17">
        <v>6</v>
      </c>
      <c r="B7" s="18" t="s">
        <v>30</v>
      </c>
      <c r="C7" s="18"/>
      <c r="D7" s="18"/>
      <c r="E7" s="19" t="s">
        <v>31</v>
      </c>
      <c r="F7" s="18">
        <v>1</v>
      </c>
      <c r="G7" s="18" t="s">
        <v>32</v>
      </c>
      <c r="H7" s="20">
        <v>1495</v>
      </c>
      <c r="I7" s="20">
        <f t="shared" si="0"/>
        <v>1495</v>
      </c>
      <c r="J7" s="28"/>
    </row>
    <row r="8" customHeight="1" spans="1:10">
      <c r="A8" s="17">
        <v>7</v>
      </c>
      <c r="B8" s="18" t="s">
        <v>33</v>
      </c>
      <c r="C8" s="18"/>
      <c r="D8" s="18"/>
      <c r="E8" s="19"/>
      <c r="F8" s="18">
        <v>6.66</v>
      </c>
      <c r="G8" s="18" t="s">
        <v>15</v>
      </c>
      <c r="H8" s="20">
        <v>150</v>
      </c>
      <c r="I8" s="20">
        <f t="shared" si="0"/>
        <v>999</v>
      </c>
      <c r="J8" s="28"/>
    </row>
    <row r="9" customHeight="1" spans="1:10">
      <c r="A9" s="17">
        <v>8</v>
      </c>
      <c r="B9" s="18" t="s">
        <v>34</v>
      </c>
      <c r="C9" s="18"/>
      <c r="D9" s="18"/>
      <c r="E9" s="19"/>
      <c r="F9" s="18">
        <v>6.66</v>
      </c>
      <c r="G9" s="18" t="s">
        <v>15</v>
      </c>
      <c r="H9" s="20">
        <v>450</v>
      </c>
      <c r="I9" s="20">
        <f t="shared" si="0"/>
        <v>2997</v>
      </c>
      <c r="J9" s="28" t="s">
        <v>16</v>
      </c>
    </row>
    <row r="10" s="3" customFormat="1" customHeight="1" spans="1:10">
      <c r="A10" s="17">
        <v>9</v>
      </c>
      <c r="B10" s="21" t="s">
        <v>35</v>
      </c>
      <c r="C10" s="21"/>
      <c r="D10" s="21"/>
      <c r="E10" s="21"/>
      <c r="F10" s="22">
        <f>SUM(I3:I9)</f>
        <v>59016.3</v>
      </c>
      <c r="G10" s="22"/>
      <c r="H10" s="22"/>
      <c r="I10" s="22"/>
      <c r="J10" s="29"/>
    </row>
    <row r="11" s="4" customFormat="1" customHeight="1" spans="1:10">
      <c r="A11" s="17">
        <v>10</v>
      </c>
      <c r="B11" s="21" t="s">
        <v>36</v>
      </c>
      <c r="C11" s="21"/>
      <c r="D11" s="21"/>
      <c r="E11" s="21"/>
      <c r="F11" s="21"/>
      <c r="G11" s="21"/>
      <c r="H11" s="22"/>
      <c r="I11" s="20"/>
      <c r="J11" s="29"/>
    </row>
    <row r="12" s="4" customFormat="1" customHeight="1" spans="1:16383">
      <c r="A12" s="17">
        <v>11</v>
      </c>
      <c r="B12" s="18" t="s">
        <v>37</v>
      </c>
      <c r="C12" s="18" t="s">
        <v>38</v>
      </c>
      <c r="D12" s="18" t="s">
        <v>39</v>
      </c>
      <c r="E12" s="19" t="s">
        <v>40</v>
      </c>
      <c r="F12" s="18">
        <v>1</v>
      </c>
      <c r="G12" s="18" t="s">
        <v>21</v>
      </c>
      <c r="H12" s="20">
        <v>4655</v>
      </c>
      <c r="I12" s="20">
        <f>H12*F12</f>
        <v>4655</v>
      </c>
      <c r="J12" s="28"/>
      <c r="XFC12" s="8"/>
    </row>
    <row r="13" customHeight="1" spans="1:10">
      <c r="A13" s="17">
        <v>12</v>
      </c>
      <c r="B13" s="18" t="s">
        <v>41</v>
      </c>
      <c r="C13" s="18" t="s">
        <v>38</v>
      </c>
      <c r="D13" s="18" t="s">
        <v>42</v>
      </c>
      <c r="E13" s="19" t="s">
        <v>43</v>
      </c>
      <c r="F13" s="18">
        <v>1</v>
      </c>
      <c r="G13" s="18" t="s">
        <v>21</v>
      </c>
      <c r="H13" s="20">
        <v>3788</v>
      </c>
      <c r="I13" s="20">
        <f>H13*F13</f>
        <v>3788</v>
      </c>
      <c r="J13" s="28"/>
    </row>
    <row r="14" customHeight="1" spans="1:10">
      <c r="A14" s="17">
        <v>13</v>
      </c>
      <c r="B14" s="18" t="s">
        <v>44</v>
      </c>
      <c r="C14" s="18" t="s">
        <v>38</v>
      </c>
      <c r="D14" s="18" t="s">
        <v>45</v>
      </c>
      <c r="E14" s="19" t="s">
        <v>46</v>
      </c>
      <c r="F14" s="18">
        <v>1</v>
      </c>
      <c r="G14" s="18" t="s">
        <v>21</v>
      </c>
      <c r="H14" s="20">
        <v>4899</v>
      </c>
      <c r="I14" s="20">
        <f>H14*F14</f>
        <v>4899</v>
      </c>
      <c r="J14" s="28"/>
    </row>
    <row r="15" customHeight="1" spans="1:10">
      <c r="A15" s="17">
        <v>14</v>
      </c>
      <c r="B15" s="18" t="s">
        <v>47</v>
      </c>
      <c r="C15" s="18" t="s">
        <v>38</v>
      </c>
      <c r="D15" s="18" t="s">
        <v>48</v>
      </c>
      <c r="E15" s="19" t="s">
        <v>49</v>
      </c>
      <c r="F15" s="18">
        <v>4</v>
      </c>
      <c r="G15" s="18" t="s">
        <v>21</v>
      </c>
      <c r="H15" s="20">
        <v>1978</v>
      </c>
      <c r="I15" s="20">
        <f>H15*F15</f>
        <v>7912</v>
      </c>
      <c r="J15" s="28"/>
    </row>
    <row r="16" customHeight="1" spans="1:10">
      <c r="A16" s="17">
        <v>15</v>
      </c>
      <c r="B16" s="18" t="s">
        <v>50</v>
      </c>
      <c r="C16" s="18" t="s">
        <v>38</v>
      </c>
      <c r="D16" s="18" t="s">
        <v>51</v>
      </c>
      <c r="E16" s="19" t="s">
        <v>52</v>
      </c>
      <c r="F16" s="18">
        <v>2</v>
      </c>
      <c r="G16" s="18" t="s">
        <v>21</v>
      </c>
      <c r="H16" s="20">
        <v>500</v>
      </c>
      <c r="I16" s="20">
        <f>H16*F16</f>
        <v>1000</v>
      </c>
      <c r="J16" s="28"/>
    </row>
    <row r="17" customHeight="1" spans="1:10">
      <c r="A17" s="17">
        <v>16</v>
      </c>
      <c r="B17" s="18" t="s">
        <v>53</v>
      </c>
      <c r="C17" s="18" t="s">
        <v>38</v>
      </c>
      <c r="D17" s="18" t="s">
        <v>54</v>
      </c>
      <c r="E17" s="19" t="s">
        <v>55</v>
      </c>
      <c r="F17" s="18">
        <v>1</v>
      </c>
      <c r="G17" s="18" t="s">
        <v>32</v>
      </c>
      <c r="H17" s="20">
        <v>0</v>
      </c>
      <c r="I17" s="20">
        <f t="shared" ref="I17:I23" si="1">H17*F17</f>
        <v>0</v>
      </c>
      <c r="J17" s="28"/>
    </row>
    <row r="18" customHeight="1" spans="1:10">
      <c r="A18" s="17">
        <v>17</v>
      </c>
      <c r="B18" s="18" t="s">
        <v>56</v>
      </c>
      <c r="C18" s="18" t="s">
        <v>57</v>
      </c>
      <c r="D18" s="18" t="s">
        <v>58</v>
      </c>
      <c r="E18" s="19" t="s">
        <v>59</v>
      </c>
      <c r="F18" s="18">
        <v>2</v>
      </c>
      <c r="G18" s="18" t="s">
        <v>60</v>
      </c>
      <c r="H18" s="20">
        <v>351</v>
      </c>
      <c r="I18" s="20">
        <f t="shared" si="1"/>
        <v>702</v>
      </c>
      <c r="J18" s="28"/>
    </row>
    <row r="19" customHeight="1" spans="1:10">
      <c r="A19" s="17">
        <v>18</v>
      </c>
      <c r="B19" s="18" t="s">
        <v>61</v>
      </c>
      <c r="C19" s="18" t="s">
        <v>57</v>
      </c>
      <c r="D19" s="18" t="s">
        <v>62</v>
      </c>
      <c r="E19" s="19" t="s">
        <v>63</v>
      </c>
      <c r="F19" s="18">
        <v>4</v>
      </c>
      <c r="G19" s="18" t="s">
        <v>60</v>
      </c>
      <c r="H19" s="20">
        <v>46</v>
      </c>
      <c r="I19" s="20">
        <f t="shared" si="1"/>
        <v>184</v>
      </c>
      <c r="J19" s="28"/>
    </row>
    <row r="20" customHeight="1" spans="1:10">
      <c r="A20" s="17">
        <v>19</v>
      </c>
      <c r="B20" s="18" t="s">
        <v>64</v>
      </c>
      <c r="C20" s="18" t="s">
        <v>57</v>
      </c>
      <c r="D20" s="18" t="s">
        <v>65</v>
      </c>
      <c r="E20" s="19" t="s">
        <v>66</v>
      </c>
      <c r="F20" s="18">
        <v>50</v>
      </c>
      <c r="G20" s="18" t="s">
        <v>67</v>
      </c>
      <c r="H20" s="20">
        <v>29</v>
      </c>
      <c r="I20" s="20">
        <f t="shared" si="1"/>
        <v>1450</v>
      </c>
      <c r="J20" s="28"/>
    </row>
    <row r="21" customHeight="1" spans="1:10">
      <c r="A21" s="17">
        <v>20</v>
      </c>
      <c r="B21" s="18" t="s">
        <v>68</v>
      </c>
      <c r="C21" s="18" t="s">
        <v>69</v>
      </c>
      <c r="D21" s="18" t="s">
        <v>70</v>
      </c>
      <c r="E21" s="19" t="s">
        <v>71</v>
      </c>
      <c r="F21" s="18">
        <v>1</v>
      </c>
      <c r="G21" s="18" t="s">
        <v>21</v>
      </c>
      <c r="H21" s="20">
        <v>1456</v>
      </c>
      <c r="I21" s="20">
        <f t="shared" si="1"/>
        <v>1456</v>
      </c>
      <c r="J21" s="28"/>
    </row>
    <row r="22" customHeight="1" spans="1:10">
      <c r="A22" s="17">
        <v>21</v>
      </c>
      <c r="B22" s="18" t="s">
        <v>72</v>
      </c>
      <c r="C22" s="18" t="s">
        <v>73</v>
      </c>
      <c r="D22" s="18" t="s">
        <v>74</v>
      </c>
      <c r="E22" s="19" t="s">
        <v>75</v>
      </c>
      <c r="F22" s="18">
        <v>1</v>
      </c>
      <c r="G22" s="18" t="s">
        <v>60</v>
      </c>
      <c r="H22" s="20">
        <v>140</v>
      </c>
      <c r="I22" s="20">
        <f t="shared" si="1"/>
        <v>140</v>
      </c>
      <c r="J22" s="28"/>
    </row>
    <row r="23" customHeight="1" spans="1:10">
      <c r="A23" s="17">
        <v>22</v>
      </c>
      <c r="B23" s="18" t="s">
        <v>76</v>
      </c>
      <c r="C23" s="18" t="s">
        <v>77</v>
      </c>
      <c r="D23" s="18" t="s">
        <v>77</v>
      </c>
      <c r="E23" s="19" t="s">
        <v>78</v>
      </c>
      <c r="F23" s="18">
        <v>1</v>
      </c>
      <c r="G23" s="18" t="s">
        <v>79</v>
      </c>
      <c r="H23" s="20">
        <v>650</v>
      </c>
      <c r="I23" s="20">
        <f t="shared" si="1"/>
        <v>650</v>
      </c>
      <c r="J23" s="28"/>
    </row>
    <row r="24" customHeight="1" spans="1:10">
      <c r="A24" s="17">
        <v>23</v>
      </c>
      <c r="B24" s="21" t="s">
        <v>35</v>
      </c>
      <c r="C24" s="21"/>
      <c r="D24" s="21"/>
      <c r="E24" s="21"/>
      <c r="F24" s="22">
        <f>SUM(I12:I23)</f>
        <v>26836</v>
      </c>
      <c r="G24" s="22"/>
      <c r="H24" s="22"/>
      <c r="I24" s="22"/>
      <c r="J24" s="28"/>
    </row>
    <row r="25" s="5" customFormat="1" customHeight="1" spans="1:10">
      <c r="A25" s="17">
        <v>24</v>
      </c>
      <c r="B25" s="21" t="s">
        <v>80</v>
      </c>
      <c r="C25" s="21"/>
      <c r="D25" s="21"/>
      <c r="E25" s="21"/>
      <c r="F25" s="21"/>
      <c r="G25" s="21"/>
      <c r="H25" s="22"/>
      <c r="I25" s="20"/>
      <c r="J25" s="29"/>
    </row>
    <row r="26" s="5" customFormat="1" customHeight="1" spans="1:10">
      <c r="A26" s="17">
        <v>25</v>
      </c>
      <c r="B26" s="18" t="s">
        <v>81</v>
      </c>
      <c r="C26" s="18" t="s">
        <v>82</v>
      </c>
      <c r="D26" s="18" t="s">
        <v>83</v>
      </c>
      <c r="E26" s="19" t="s">
        <v>84</v>
      </c>
      <c r="F26" s="18">
        <v>1</v>
      </c>
      <c r="G26" s="18" t="s">
        <v>21</v>
      </c>
      <c r="H26" s="20">
        <v>7888</v>
      </c>
      <c r="I26" s="20">
        <f>H26*F26</f>
        <v>7888</v>
      </c>
      <c r="J26" s="29"/>
    </row>
    <row r="27" s="5" customFormat="1" customHeight="1" spans="1:10">
      <c r="A27" s="17">
        <v>26</v>
      </c>
      <c r="B27" s="18" t="s">
        <v>85</v>
      </c>
      <c r="C27" s="18" t="s">
        <v>82</v>
      </c>
      <c r="D27" s="18" t="s">
        <v>86</v>
      </c>
      <c r="E27" s="19" t="s">
        <v>87</v>
      </c>
      <c r="F27" s="18">
        <v>1</v>
      </c>
      <c r="G27" s="18" t="s">
        <v>21</v>
      </c>
      <c r="H27" s="20">
        <v>998</v>
      </c>
      <c r="I27" s="20">
        <f>H27*F27</f>
        <v>998</v>
      </c>
      <c r="J27" s="29"/>
    </row>
    <row r="28" s="6" customFormat="1" customHeight="1" spans="1:10">
      <c r="A28" s="17">
        <v>27</v>
      </c>
      <c r="B28" s="18" t="s">
        <v>76</v>
      </c>
      <c r="C28" s="18"/>
      <c r="D28" s="18"/>
      <c r="E28" s="19"/>
      <c r="F28" s="18">
        <v>1</v>
      </c>
      <c r="G28" s="18" t="s">
        <v>79</v>
      </c>
      <c r="H28" s="20">
        <v>300</v>
      </c>
      <c r="I28" s="20">
        <f>H28*F28</f>
        <v>300</v>
      </c>
      <c r="J28" s="29"/>
    </row>
    <row r="29" s="6" customFormat="1" customHeight="1" spans="1:10">
      <c r="A29" s="17">
        <v>28</v>
      </c>
      <c r="B29" s="21" t="s">
        <v>35</v>
      </c>
      <c r="C29" s="21"/>
      <c r="D29" s="21"/>
      <c r="E29" s="21"/>
      <c r="F29" s="22">
        <f>SUM(I26:I28)</f>
        <v>9186</v>
      </c>
      <c r="G29" s="22"/>
      <c r="H29" s="22"/>
      <c r="I29" s="22"/>
      <c r="J29" s="28"/>
    </row>
    <row r="30" s="5" customFormat="1" customHeight="1" spans="1:10">
      <c r="A30" s="17">
        <v>29</v>
      </c>
      <c r="B30" s="21" t="s">
        <v>88</v>
      </c>
      <c r="C30" s="21"/>
      <c r="D30" s="21"/>
      <c r="E30" s="21"/>
      <c r="F30" s="21"/>
      <c r="G30" s="21"/>
      <c r="H30" s="22"/>
      <c r="I30" s="20"/>
      <c r="J30" s="29"/>
    </row>
    <row r="31" customHeight="1" spans="1:10">
      <c r="A31" s="17">
        <v>30</v>
      </c>
      <c r="B31" s="18" t="s">
        <v>89</v>
      </c>
      <c r="C31" s="18" t="s">
        <v>90</v>
      </c>
      <c r="D31" s="18" t="s">
        <v>91</v>
      </c>
      <c r="E31" s="19" t="s">
        <v>92</v>
      </c>
      <c r="F31" s="18">
        <v>11</v>
      </c>
      <c r="G31" s="18" t="s">
        <v>60</v>
      </c>
      <c r="H31" s="20">
        <v>414</v>
      </c>
      <c r="I31" s="20">
        <f>H31*F31</f>
        <v>4554</v>
      </c>
      <c r="J31" s="28"/>
    </row>
    <row r="32" customHeight="1" spans="1:10">
      <c r="A32" s="17">
        <v>31</v>
      </c>
      <c r="B32" s="18" t="s">
        <v>93</v>
      </c>
      <c r="C32" s="18" t="s">
        <v>90</v>
      </c>
      <c r="D32" s="18" t="s">
        <v>94</v>
      </c>
      <c r="E32" s="19" t="s">
        <v>95</v>
      </c>
      <c r="F32" s="18">
        <v>1</v>
      </c>
      <c r="G32" s="18" t="s">
        <v>21</v>
      </c>
      <c r="H32" s="20">
        <v>884</v>
      </c>
      <c r="I32" s="20">
        <f>H32*F32</f>
        <v>884</v>
      </c>
      <c r="J32" s="28"/>
    </row>
    <row r="33" customHeight="1" spans="1:10">
      <c r="A33" s="17">
        <v>32</v>
      </c>
      <c r="B33" s="18" t="s">
        <v>96</v>
      </c>
      <c r="C33" s="18" t="s">
        <v>97</v>
      </c>
      <c r="D33" s="18"/>
      <c r="E33" s="19" t="s">
        <v>98</v>
      </c>
      <c r="F33" s="18">
        <v>4</v>
      </c>
      <c r="G33" s="18" t="s">
        <v>99</v>
      </c>
      <c r="H33" s="20">
        <v>832</v>
      </c>
      <c r="I33" s="20">
        <f>H33*F33</f>
        <v>3328</v>
      </c>
      <c r="J33" s="28" t="s">
        <v>100</v>
      </c>
    </row>
    <row r="34" customHeight="1" spans="1:10">
      <c r="A34" s="17">
        <v>33</v>
      </c>
      <c r="B34" s="18" t="s">
        <v>76</v>
      </c>
      <c r="C34" s="18"/>
      <c r="D34" s="18"/>
      <c r="E34" s="19" t="s">
        <v>101</v>
      </c>
      <c r="F34" s="18">
        <v>1</v>
      </c>
      <c r="G34" s="18" t="s">
        <v>79</v>
      </c>
      <c r="H34" s="20">
        <v>260</v>
      </c>
      <c r="I34" s="20">
        <f>H34*F34</f>
        <v>260</v>
      </c>
      <c r="J34" s="28"/>
    </row>
    <row r="35" customHeight="1" spans="1:10">
      <c r="A35" s="17">
        <v>34</v>
      </c>
      <c r="B35" s="21" t="s">
        <v>35</v>
      </c>
      <c r="C35" s="21"/>
      <c r="D35" s="21"/>
      <c r="E35" s="21"/>
      <c r="F35" s="22">
        <f>SUM(I31:I34)</f>
        <v>9026</v>
      </c>
      <c r="G35" s="22"/>
      <c r="H35" s="22"/>
      <c r="I35" s="22"/>
      <c r="J35" s="28"/>
    </row>
    <row r="36" s="7" customFormat="1" customHeight="1" spans="1:10">
      <c r="A36" s="17">
        <v>35</v>
      </c>
      <c r="B36" s="21" t="s">
        <v>102</v>
      </c>
      <c r="C36" s="21"/>
      <c r="D36" s="21"/>
      <c r="E36" s="21"/>
      <c r="F36" s="22">
        <f>SUM(I3:I34)</f>
        <v>104064.3</v>
      </c>
      <c r="G36" s="22"/>
      <c r="H36" s="22"/>
      <c r="I36" s="22"/>
      <c r="J36" s="28"/>
    </row>
    <row r="37" customHeight="1" spans="1:10">
      <c r="A37" s="17">
        <v>36</v>
      </c>
      <c r="B37" s="21" t="s">
        <v>103</v>
      </c>
      <c r="C37" s="21"/>
      <c r="D37" s="21"/>
      <c r="E37" s="21"/>
      <c r="F37" s="22">
        <f>F36*0.06</f>
        <v>6243.858</v>
      </c>
      <c r="G37" s="22"/>
      <c r="H37" s="22"/>
      <c r="I37" s="22"/>
      <c r="J37" s="28"/>
    </row>
    <row r="38" customHeight="1" spans="1:10">
      <c r="A38" s="23">
        <v>37</v>
      </c>
      <c r="B38" s="24" t="s">
        <v>104</v>
      </c>
      <c r="C38" s="24"/>
      <c r="D38" s="24"/>
      <c r="E38" s="24"/>
      <c r="F38" s="25">
        <f>F36+F37</f>
        <v>110308.158</v>
      </c>
      <c r="G38" s="25"/>
      <c r="H38" s="25"/>
      <c r="I38" s="25"/>
      <c r="J38" s="30"/>
    </row>
  </sheetData>
  <protectedRanges>
    <protectedRange sqref="E19" name="区域3_6"/>
    <protectedRange sqref="E21" name="区域3_7"/>
    <protectedRange sqref="E20" name="区域3_8"/>
  </protectedRanges>
  <mergeCells count="18">
    <mergeCell ref="B2:H2"/>
    <mergeCell ref="B10:E10"/>
    <mergeCell ref="F10:I10"/>
    <mergeCell ref="B11:G11"/>
    <mergeCell ref="B24:E24"/>
    <mergeCell ref="F24:I24"/>
    <mergeCell ref="B25:G25"/>
    <mergeCell ref="B29:E29"/>
    <mergeCell ref="F29:I29"/>
    <mergeCell ref="B30:G30"/>
    <mergeCell ref="B35:E35"/>
    <mergeCell ref="F35:I35"/>
    <mergeCell ref="B36:E36"/>
    <mergeCell ref="F36:I36"/>
    <mergeCell ref="B37:E37"/>
    <mergeCell ref="F37:I37"/>
    <mergeCell ref="B38:E38"/>
    <mergeCell ref="F38:I38"/>
  </mergeCells>
  <pageMargins left="0.7" right="0.7" top="0.75" bottom="0.75" header="0.3" footer="0.3"/>
  <pageSetup paperSize="9" orientation="landscape"/>
  <headerFooter/>
  <rowBreaks count="2" manualBreakCount="2">
    <brk id="10" max="16383" man="1"/>
    <brk id="24"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arrUserId title="区域3_6" rangeCreator="" othersAccessPermission="edit"/>
    <arrUserId title="区域3_7" rangeCreator="" othersAccessPermission="edit"/>
    <arrUserId title="区域3_8" rangeCreator="" othersAccessPermission="edit"/>
  </rangeList>
  <rangeList sheetStid="2" master=""/>
  <rangeList sheetStid="3" master=""/>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WPS_1499589524</cp:lastModifiedBy>
  <dcterms:created xsi:type="dcterms:W3CDTF">2023-05-12T11:15:00Z</dcterms:created>
  <dcterms:modified xsi:type="dcterms:W3CDTF">2024-02-20T09:39:34Z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C8E655EAB5714AE0BB0E72C3595BD2EB_13</vt:lpwstr>
  </property>
  <property fmtid="{D5CDD505-2E9C-101B-9397-08002B2CF9AE}" pid="3" name="KSOProductBuildVer">
    <vt:lpwstr>2052-11.1.0.14309</vt:lpwstr>
  </property>
</Properties>
</file>